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1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polb.sharepoint.com/sites/CelluleCommunication/Shared Documents/Presse/communiqué de presse/Circulation/"/>
    </mc:Choice>
  </mc:AlternateContent>
  <xr:revisionPtr revIDLastSave="0" documentId="8_{63C98D07-881F-4708-B77D-C6EFD7706B9E}" xr6:coauthVersionLast="43" xr6:coauthVersionMax="43" xr10:uidLastSave="{00000000-0000-0000-0000-000000000000}"/>
  <bookViews>
    <workbookView xWindow="0" yWindow="0" windowWidth="20490" windowHeight="8130" xr2:uid="{FC924BE7-2280-4AA7-88C2-854EEC409C21}"/>
  </bookViews>
  <sheets>
    <sheet name="FR" sheetId="1" r:id="rId1"/>
    <sheet name="NL" sheetId="3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3" i="1" l="1"/>
  <c r="N4" i="1"/>
  <c r="N5" i="1"/>
  <c r="O5" i="1"/>
  <c r="M12" i="1"/>
  <c r="K12" i="1"/>
  <c r="B12" i="3"/>
  <c r="C12" i="3"/>
  <c r="D12" i="3"/>
  <c r="E12" i="3"/>
  <c r="F12" i="3"/>
  <c r="G12" i="3"/>
  <c r="H12" i="3"/>
  <c r="I12" i="3"/>
  <c r="J12" i="3"/>
  <c r="K12" i="3"/>
  <c r="M12" i="3"/>
  <c r="C12" i="1"/>
  <c r="D12" i="1"/>
  <c r="E12" i="1"/>
  <c r="F12" i="1"/>
  <c r="G12" i="1"/>
  <c r="H12" i="1"/>
  <c r="I12" i="1"/>
  <c r="J12" i="1"/>
  <c r="B12" i="1"/>
</calcChain>
</file>

<file path=xl/sharedStrings.xml><?xml version="1.0" encoding="utf-8"?>
<sst xmlns="http://schemas.openxmlformats.org/spreadsheetml/2006/main" count="68" uniqueCount="65">
  <si>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</si>
  <si>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</si>
  <si>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</si>
  <si>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</si>
  <si>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</si>
  <si>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</si>
  <si>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</si>
  <si>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</si>
  <si>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</si>
  <si>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</si>
  <si>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</si>
  <si>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</si>
  <si>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1) Radar (fixes et mobiles)</t>
  </si>
  <si>
    <t>Nombre d'opérations Radar</t>
  </si>
  <si>
    <t>Nombre de véhicules contrôlés</t>
  </si>
  <si>
    <t>Nombre de véhicules en infraction (excès de vitesse ou non-respect des feux de signalisation)</t>
  </si>
  <si>
    <t>Vitesse maximale constatée (km/h - zone 30 ou 50)</t>
  </si>
  <si>
    <t>120km/h (zone 50)</t>
  </si>
  <si>
    <t>161km/h (zone 50)</t>
  </si>
  <si>
    <t>122 km/h (zone 50)</t>
  </si>
  <si>
    <t>100 km/h (zone 50)</t>
  </si>
  <si>
    <t>104 km/u (zone 50)</t>
  </si>
  <si>
    <t>112 km/u (zone 50</t>
  </si>
  <si>
    <t>2) Alcool au volant</t>
  </si>
  <si>
    <t>Nombre de tests effectués</t>
  </si>
  <si>
    <t>Nombre de souffles POSITIF</t>
  </si>
  <si>
    <t>Nombre de souffles ALERT</t>
  </si>
  <si>
    <t>Nombre de souffles SAFE -&gt; %</t>
  </si>
  <si>
    <t>3) Stationnement gênant et dangereux</t>
  </si>
  <si>
    <t>Nombre de PV dressés</t>
  </si>
  <si>
    <t>4) GSM au volant et Non-port de la ceinture</t>
  </si>
  <si>
    <t>Nombre de PV dressés pour GSM au volant</t>
  </si>
  <si>
    <t>Nombre de PV dressés pour non-port de la ceinture de sécurité (adultes et enfants)</t>
  </si>
  <si>
    <t xml:space="preserve">Januari </t>
  </si>
  <si>
    <t>Februari</t>
  </si>
  <si>
    <t>Maart</t>
  </si>
  <si>
    <t>April</t>
  </si>
  <si>
    <t>Mei</t>
  </si>
  <si>
    <t>Juni</t>
  </si>
  <si>
    <t>Juli</t>
  </si>
  <si>
    <t>Augustus</t>
  </si>
  <si>
    <t>September</t>
  </si>
  <si>
    <t>Oktober</t>
  </si>
  <si>
    <t>November</t>
  </si>
  <si>
    <t>December</t>
  </si>
  <si>
    <t>1) Radars (vaste en mobiele)</t>
  </si>
  <si>
    <t>Aantal radar-operaties</t>
  </si>
  <si>
    <t>Aantal gecontroleerde voertuigen</t>
  </si>
  <si>
    <t>Aantal voertuigen in overtreding (snelheidsovertreding of niet-naleving van de verkeerslichten)</t>
  </si>
  <si>
    <t>Vastgestelde maximumsnelheid (km/u - zone 30 of 50)</t>
  </si>
  <si>
    <t>120km/u (zone 50)</t>
  </si>
  <si>
    <t>161km/u (zone 50)</t>
  </si>
  <si>
    <t>122 km/u (zone 50)</t>
  </si>
  <si>
    <t>100 km/u (zone 50)</t>
  </si>
  <si>
    <t>112 km/u (zone 50)</t>
  </si>
  <si>
    <t>2) Alcohol aan het stuur</t>
  </si>
  <si>
    <t>Aantal uitgevoerde tests</t>
  </si>
  <si>
    <t>Aantal alcoholcontroles met resultaat "POSITIEF"</t>
  </si>
  <si>
    <t>Aantal alcoholcontroles met resultaat "ALARM"</t>
  </si>
  <si>
    <t>Aantal alcoholcontroles met resultaat "SAFE" -&gt; %</t>
  </si>
  <si>
    <t>3) Hinderlijk en gevaarlijk parkeren</t>
  </si>
  <si>
    <t>Aantal opgestelde pv's</t>
  </si>
  <si>
    <t>4) Gsm-gebruik aan het stuur en niet-dragen van de veiligheidsgordel</t>
  </si>
  <si>
    <t>Aantal opgestelde pv's voor gsm-gebruik aan het stuur</t>
  </si>
  <si>
    <t>Aantal opgestelde pv's voor het niet-dragen van de veiligheidsgordel (volwassenen en kinderen)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</si>
</sst>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1" xfId="0" applyBorder="1"/>
    <xf numFmtId="0" fontId="1" fillId="0" borderId="1" xfId="0" applyFont="1" applyBorder="1" applyAlignment="1">
      <alignment horizontal="center" vertical="top" wrapText="1"/>
    </xf>
    <xf numFmtId="3" fontId="0" fillId="0" borderId="1" xfId="0" applyNumberFormat="1" applyBorder="1" applyAlignment="1">
      <alignment vertical="top" wrapText="1"/>
    </xf>
    <xf numFmtId="3" fontId="0" fillId="0" borderId="1" xfId="0" applyNumberFormat="1" applyBorder="1"/>
    <xf numFmtId="2" fontId="0" fillId="0" borderId="1" xfId="0" applyNumberFormat="1" applyBorder="1"/>
    <xf numFmtId="0" fontId="0" fillId="2" borderId="2" xfId="0" applyFill="1" applyBorder="1" applyAlignment="1">
      <alignment vertical="top" wrapText="1"/>
    </xf>
    <xf numFmtId="0" fontId="0" fillId="2" borderId="3" xfId="0" applyFill="1" applyBorder="1" applyAlignment="1">
      <alignment vertical="top" wrapText="1"/>
    </xf>
    <xf numFmtId="0" fontId="0" fillId="2" borderId="4" xfId="0" applyFill="1" applyBorder="1" applyAlignment="1">
      <alignment vertical="top" wrapText="1"/>
    </xf>
    <xf numFmtId="0" fontId="0" fillId="3" borderId="2" xfId="0" applyFill="1" applyBorder="1" applyAlignment="1"/>
    <xf numFmtId="0" fontId="0" fillId="3" borderId="3" xfId="0" applyFill="1" applyBorder="1" applyAlignment="1"/>
    <xf numFmtId="0" fontId="0" fillId="3" borderId="4" xfId="0" applyFill="1" applyBorder="1" applyAlignment="1"/>
    <xf numFmtId="0" fontId="3" fillId="0" borderId="1" xfId="0" applyFont="1" applyBorder="1"/>
    <xf numFmtId="0" fontId="2" fillId="0" borderId="1" xfId="0" applyFont="1" applyBorder="1" applyAlignment="1">
      <alignment vertical="top" wrapText="1"/>
    </xf>
    <xf numFmtId="3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72D1A7-1146-4E3D-BD90-E56D2E057617}">
  <dimension ref="A1:O19"/>
  <sheetViews>
    <sheetView tabSelected="1" zoomScale="130" zoomScaleNormal="130" workbookViewId="0" xr3:uid="{AC9CA9AA-87D3-5E2B-ACBE-32396ED603AF}">
      <selection activeCell="N3" sqref="N3:O6"/>
    </sheetView>
  </sheetViews>
  <sheetFormatPr defaultColWidth="11.42578125" defaultRowHeight="15"/>
  <cols>
    <col min="1" max="1" width="34.7109375" style="1" customWidth="1"/>
  </cols>
  <sheetData>
    <row r="1" spans="1:15">
      <c r="A1" s="2"/>
      <c r="B1" s="14" t="s">
        <v>0</v>
      </c>
      <c r="C1" s="14" t="s">
        <v>1</v>
      </c>
      <c r="D1" s="14" t="s">
        <v>2</v>
      </c>
      <c r="E1" s="14" t="s">
        <v>3</v>
      </c>
      <c r="F1" s="14" t="s">
        <v>4</v>
      </c>
      <c r="G1" s="14" t="s">
        <v>5</v>
      </c>
      <c r="H1" s="14" t="s">
        <v>6</v>
      </c>
      <c r="I1" s="14" t="s">
        <v>7</v>
      </c>
      <c r="J1" s="14" t="s">
        <v>8</v>
      </c>
      <c r="K1" s="14" t="s">
        <v>9</v>
      </c>
      <c r="L1" s="14" t="s">
        <v>10</v>
      </c>
      <c r="M1" s="14" t="s">
        <v>11</v>
      </c>
    </row>
    <row r="2" spans="1:15" ht="15.75">
      <c r="A2" s="4" t="s">
        <v>12</v>
      </c>
      <c r="B2" s="11"/>
      <c r="C2" s="12"/>
      <c r="D2" s="12"/>
      <c r="E2" s="12"/>
      <c r="F2" s="12"/>
      <c r="G2" s="12"/>
      <c r="H2" s="12"/>
      <c r="I2" s="12"/>
      <c r="J2" s="12"/>
      <c r="K2" s="12"/>
      <c r="L2" s="12"/>
      <c r="M2" s="13"/>
    </row>
    <row r="3" spans="1:15">
      <c r="A3" s="15" t="s">
        <v>13</v>
      </c>
      <c r="B3" s="5">
        <v>32</v>
      </c>
      <c r="C3" s="5">
        <v>32</v>
      </c>
      <c r="D3" s="5">
        <v>39</v>
      </c>
      <c r="E3" s="5">
        <v>43</v>
      </c>
      <c r="F3" s="5">
        <v>43</v>
      </c>
      <c r="G3" s="5">
        <v>37</v>
      </c>
      <c r="H3" s="5">
        <v>42</v>
      </c>
      <c r="I3" s="5">
        <v>49</v>
      </c>
      <c r="J3" s="5">
        <v>43</v>
      </c>
      <c r="K3" s="5">
        <v>71</v>
      </c>
      <c r="L3" s="5">
        <v>44</v>
      </c>
      <c r="M3" s="5">
        <v>52</v>
      </c>
      <c r="N3" s="16">
        <f>SUM(B3:M3)</f>
        <v>527</v>
      </c>
    </row>
    <row r="4" spans="1:15">
      <c r="A4" s="15" t="s">
        <v>14</v>
      </c>
      <c r="B4" s="5">
        <v>505455</v>
      </c>
      <c r="C4" s="5">
        <v>470552</v>
      </c>
      <c r="D4" s="5">
        <v>320551</v>
      </c>
      <c r="E4" s="5">
        <v>714762</v>
      </c>
      <c r="F4" s="5">
        <v>1279514</v>
      </c>
      <c r="G4" s="5">
        <v>877375</v>
      </c>
      <c r="H4" s="5">
        <v>558690</v>
      </c>
      <c r="I4" s="5">
        <v>1280250</v>
      </c>
      <c r="J4" s="5">
        <v>583564</v>
      </c>
      <c r="K4" s="5">
        <v>914.17</v>
      </c>
      <c r="L4" s="5">
        <v>731184</v>
      </c>
      <c r="M4" s="5">
        <v>861344</v>
      </c>
      <c r="N4" s="16">
        <f t="shared" ref="N4:N5" si="0">SUM(B4:M4)</f>
        <v>8184155.1699999999</v>
      </c>
    </row>
    <row r="5" spans="1:15" ht="45">
      <c r="A5" s="15" t="s">
        <v>15</v>
      </c>
      <c r="B5" s="5">
        <v>1760</v>
      </c>
      <c r="C5" s="5">
        <v>1760</v>
      </c>
      <c r="D5" s="5">
        <v>2241</v>
      </c>
      <c r="E5" s="5">
        <v>2008</v>
      </c>
      <c r="F5" s="5">
        <v>2414</v>
      </c>
      <c r="G5" s="5">
        <v>1553</v>
      </c>
      <c r="H5" s="5">
        <v>1292</v>
      </c>
      <c r="I5" s="5">
        <v>4207</v>
      </c>
      <c r="J5" s="5">
        <v>2785</v>
      </c>
      <c r="K5" s="5">
        <v>2418</v>
      </c>
      <c r="L5" s="5">
        <v>2733</v>
      </c>
      <c r="M5" s="5">
        <v>2415</v>
      </c>
      <c r="N5" s="16">
        <f t="shared" si="0"/>
        <v>27586</v>
      </c>
      <c r="O5">
        <f>100/N4*N5</f>
        <v>0.33706594543954621</v>
      </c>
    </row>
    <row r="6" spans="1:15" ht="30">
      <c r="A6" s="15" t="s">
        <v>16</v>
      </c>
      <c r="B6" s="2" t="s">
        <v>17</v>
      </c>
      <c r="C6" s="2" t="s">
        <v>18</v>
      </c>
      <c r="D6" s="2"/>
      <c r="E6" s="2"/>
      <c r="F6" s="2"/>
      <c r="G6" s="2"/>
      <c r="H6" s="2"/>
      <c r="I6" s="2" t="s">
        <v>19</v>
      </c>
      <c r="J6" s="2" t="s">
        <v>20</v>
      </c>
      <c r="K6" s="2" t="s">
        <v>21</v>
      </c>
      <c r="L6" s="2" t="s">
        <v>22</v>
      </c>
      <c r="M6" s="2" t="s">
        <v>20</v>
      </c>
    </row>
    <row r="7" spans="1:15">
      <c r="A7" s="8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10"/>
    </row>
    <row r="8" spans="1:15" ht="15.75">
      <c r="A8" s="4" t="s">
        <v>23</v>
      </c>
      <c r="B8" s="11"/>
      <c r="C8" s="12"/>
      <c r="D8" s="12"/>
      <c r="E8" s="12"/>
      <c r="F8" s="12"/>
      <c r="G8" s="12"/>
      <c r="H8" s="12"/>
      <c r="I8" s="12"/>
      <c r="J8" s="12"/>
      <c r="K8" s="12"/>
      <c r="L8" s="12"/>
      <c r="M8" s="13"/>
    </row>
    <row r="9" spans="1:15">
      <c r="A9" s="15" t="s">
        <v>24</v>
      </c>
      <c r="B9" s="6">
        <v>1925</v>
      </c>
      <c r="C9" s="6">
        <v>325</v>
      </c>
      <c r="D9" s="6">
        <v>234</v>
      </c>
      <c r="E9" s="6">
        <v>497</v>
      </c>
      <c r="F9" s="6">
        <v>636</v>
      </c>
      <c r="G9" s="6">
        <v>558</v>
      </c>
      <c r="H9" s="6">
        <v>424</v>
      </c>
      <c r="I9" s="6">
        <v>896</v>
      </c>
      <c r="J9" s="6">
        <v>714</v>
      </c>
      <c r="K9" s="6">
        <v>523</v>
      </c>
      <c r="L9" s="6">
        <v>564</v>
      </c>
      <c r="M9" s="6">
        <v>1262</v>
      </c>
    </row>
    <row r="10" spans="1:15">
      <c r="A10" s="15" t="s">
        <v>25</v>
      </c>
      <c r="B10" s="6">
        <v>23</v>
      </c>
      <c r="C10" s="6">
        <v>7</v>
      </c>
      <c r="D10" s="6">
        <v>7</v>
      </c>
      <c r="E10" s="6">
        <v>9</v>
      </c>
      <c r="F10" s="6">
        <v>4</v>
      </c>
      <c r="G10" s="6">
        <v>17</v>
      </c>
      <c r="H10" s="6">
        <v>16</v>
      </c>
      <c r="I10" s="6">
        <v>17</v>
      </c>
      <c r="J10" s="6">
        <v>11</v>
      </c>
      <c r="K10" s="6">
        <v>20</v>
      </c>
      <c r="L10" s="6">
        <v>22</v>
      </c>
      <c r="M10" s="6">
        <v>28</v>
      </c>
    </row>
    <row r="11" spans="1:15">
      <c r="A11" s="15" t="s">
        <v>26</v>
      </c>
      <c r="B11" s="6">
        <v>5</v>
      </c>
      <c r="C11" s="6">
        <v>3</v>
      </c>
      <c r="D11" s="6">
        <v>1</v>
      </c>
      <c r="E11" s="6">
        <v>1</v>
      </c>
      <c r="F11" s="6">
        <v>2</v>
      </c>
      <c r="G11" s="6">
        <v>3</v>
      </c>
      <c r="H11" s="6">
        <v>2</v>
      </c>
      <c r="I11" s="6">
        <v>7</v>
      </c>
      <c r="J11" s="6">
        <v>1</v>
      </c>
      <c r="K11" s="6">
        <v>8</v>
      </c>
      <c r="L11" s="6">
        <v>9</v>
      </c>
      <c r="M11" s="6">
        <v>63</v>
      </c>
    </row>
    <row r="12" spans="1:15">
      <c r="A12" s="15" t="s">
        <v>27</v>
      </c>
      <c r="B12" s="7">
        <f>100-(100/B9*(B10+B11))</f>
        <v>98.545454545454547</v>
      </c>
      <c r="C12" s="7">
        <f t="shared" ref="C12:K12" si="1">100-(100/C9*(C10+C11))</f>
        <v>96.92307692307692</v>
      </c>
      <c r="D12" s="7">
        <f t="shared" si="1"/>
        <v>96.581196581196579</v>
      </c>
      <c r="E12" s="7">
        <f t="shared" si="1"/>
        <v>97.987927565392354</v>
      </c>
      <c r="F12" s="7">
        <f t="shared" si="1"/>
        <v>99.056603773584911</v>
      </c>
      <c r="G12" s="7">
        <f t="shared" si="1"/>
        <v>96.415770609318997</v>
      </c>
      <c r="H12" s="7">
        <f t="shared" si="1"/>
        <v>95.754716981132077</v>
      </c>
      <c r="I12" s="7">
        <f t="shared" si="1"/>
        <v>97.321428571428569</v>
      </c>
      <c r="J12" s="7">
        <f t="shared" si="1"/>
        <v>98.319327731092443</v>
      </c>
      <c r="K12" s="7">
        <f t="shared" si="1"/>
        <v>94.646271510516257</v>
      </c>
      <c r="L12" s="7">
        <v>94.5</v>
      </c>
      <c r="M12" s="7">
        <f>100-(100/M9*(M10+M11))</f>
        <v>92.789223454833603</v>
      </c>
    </row>
    <row r="13" spans="1:15">
      <c r="A13" s="8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10"/>
    </row>
    <row r="14" spans="1:15" ht="31.5">
      <c r="A14" s="4" t="s">
        <v>28</v>
      </c>
      <c r="B14" s="11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3"/>
    </row>
    <row r="15" spans="1:15">
      <c r="A15" s="15" t="s">
        <v>29</v>
      </c>
      <c r="B15" s="6">
        <v>2154</v>
      </c>
      <c r="C15" s="6">
        <v>2734</v>
      </c>
      <c r="D15" s="6">
        <v>3474</v>
      </c>
      <c r="E15" s="6">
        <v>2811</v>
      </c>
      <c r="F15" s="6">
        <v>2663</v>
      </c>
      <c r="G15" s="6">
        <v>2361</v>
      </c>
      <c r="H15" s="6">
        <v>1362</v>
      </c>
      <c r="I15" s="6">
        <v>1117</v>
      </c>
      <c r="J15" s="6">
        <v>2495</v>
      </c>
      <c r="K15" s="6">
        <v>2687</v>
      </c>
      <c r="L15" s="6">
        <v>2130</v>
      </c>
      <c r="M15" s="6">
        <v>2123</v>
      </c>
    </row>
    <row r="16" spans="1:15">
      <c r="A16" s="8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10"/>
    </row>
    <row r="17" spans="1:13" ht="31.5">
      <c r="A17" s="4" t="s">
        <v>30</v>
      </c>
      <c r="B17" s="11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3"/>
    </row>
    <row r="18" spans="1:13" ht="30">
      <c r="A18" s="15" t="s">
        <v>31</v>
      </c>
      <c r="B18" s="3">
        <v>173</v>
      </c>
      <c r="C18" s="3">
        <v>172</v>
      </c>
      <c r="D18" s="3">
        <v>244</v>
      </c>
      <c r="E18" s="3">
        <v>183</v>
      </c>
      <c r="F18" s="3">
        <v>233</v>
      </c>
      <c r="G18" s="3">
        <v>251</v>
      </c>
      <c r="H18" s="3">
        <v>245</v>
      </c>
      <c r="I18" s="3">
        <v>242</v>
      </c>
      <c r="J18" s="3">
        <v>178</v>
      </c>
      <c r="K18" s="3">
        <v>216</v>
      </c>
      <c r="L18" s="3">
        <v>161</v>
      </c>
      <c r="M18" s="3">
        <v>97</v>
      </c>
    </row>
    <row r="19" spans="1:13" ht="45">
      <c r="A19" s="15" t="s">
        <v>32</v>
      </c>
      <c r="B19" s="3">
        <v>174</v>
      </c>
      <c r="C19" s="3">
        <v>103</v>
      </c>
      <c r="D19" s="3">
        <v>228</v>
      </c>
      <c r="E19" s="3">
        <v>313</v>
      </c>
      <c r="F19" s="3">
        <v>262</v>
      </c>
      <c r="G19" s="3">
        <v>218</v>
      </c>
      <c r="H19" s="3">
        <v>330</v>
      </c>
      <c r="I19" s="3">
        <v>343</v>
      </c>
      <c r="J19" s="3">
        <v>214</v>
      </c>
      <c r="K19" s="3">
        <v>196</v>
      </c>
      <c r="L19" s="3">
        <v>251</v>
      </c>
      <c r="M19" s="3">
        <v>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DEAEA2-86C7-4265-AD96-D6A19917BF8A}">
  <dimension ref="A1:M19"/>
  <sheetViews>
    <sheetView zoomScale="115" zoomScaleNormal="115" workbookViewId="0" xr3:uid="{CD659C60-290A-5CC2-93D4-F695DB3D6314}">
      <selection activeCell="M3" sqref="M3:M19"/>
    </sheetView>
  </sheetViews>
  <sheetFormatPr defaultColWidth="11.42578125" defaultRowHeight="15"/>
  <cols>
    <col min="1" max="1" width="34.7109375" style="1" customWidth="1"/>
  </cols>
  <sheetData>
    <row r="1" spans="1:13">
      <c r="A1" s="2"/>
      <c r="B1" s="14" t="s">
        <v>33</v>
      </c>
      <c r="C1" s="14" t="s">
        <v>34</v>
      </c>
      <c r="D1" s="14" t="s">
        <v>35</v>
      </c>
      <c r="E1" s="14" t="s">
        <v>36</v>
      </c>
      <c r="F1" s="14" t="s">
        <v>37</v>
      </c>
      <c r="G1" s="14" t="s">
        <v>38</v>
      </c>
      <c r="H1" s="14" t="s">
        <v>39</v>
      </c>
      <c r="I1" s="14" t="s">
        <v>40</v>
      </c>
      <c r="J1" s="14" t="s">
        <v>41</v>
      </c>
      <c r="K1" s="14" t="s">
        <v>42</v>
      </c>
      <c r="L1" s="14" t="s">
        <v>43</v>
      </c>
      <c r="M1" s="14" t="s">
        <v>44</v>
      </c>
    </row>
    <row r="2" spans="1:13" ht="15.75">
      <c r="A2" s="4" t="s">
        <v>45</v>
      </c>
      <c r="B2" s="11"/>
      <c r="C2" s="12"/>
      <c r="D2" s="12"/>
      <c r="E2" s="12"/>
      <c r="F2" s="12"/>
      <c r="G2" s="12"/>
      <c r="H2" s="12"/>
      <c r="I2" s="12"/>
      <c r="J2" s="12"/>
      <c r="K2" s="12"/>
      <c r="L2" s="12"/>
      <c r="M2" s="13"/>
    </row>
    <row r="3" spans="1:13">
      <c r="A3" s="15" t="s">
        <v>46</v>
      </c>
      <c r="B3" s="5">
        <v>32</v>
      </c>
      <c r="C3" s="5">
        <v>32</v>
      </c>
      <c r="D3" s="5">
        <v>39</v>
      </c>
      <c r="E3" s="5">
        <v>43</v>
      </c>
      <c r="F3" s="5">
        <v>43</v>
      </c>
      <c r="G3" s="5">
        <v>37</v>
      </c>
      <c r="H3" s="5">
        <v>42</v>
      </c>
      <c r="I3" s="5">
        <v>49</v>
      </c>
      <c r="J3" s="5">
        <v>43</v>
      </c>
      <c r="K3" s="5">
        <v>71</v>
      </c>
      <c r="L3" s="5">
        <v>44</v>
      </c>
      <c r="M3" s="5">
        <v>52</v>
      </c>
    </row>
    <row r="4" spans="1:13">
      <c r="A4" s="15" t="s">
        <v>47</v>
      </c>
      <c r="B4" s="5">
        <v>505455</v>
      </c>
      <c r="C4" s="5">
        <v>470552</v>
      </c>
      <c r="D4" s="5">
        <v>320551</v>
      </c>
      <c r="E4" s="5">
        <v>714762</v>
      </c>
      <c r="F4" s="5">
        <v>1279514</v>
      </c>
      <c r="G4" s="5">
        <v>877375</v>
      </c>
      <c r="H4" s="5">
        <v>558690</v>
      </c>
      <c r="I4" s="5">
        <v>1280250</v>
      </c>
      <c r="J4" s="5">
        <v>583564</v>
      </c>
      <c r="K4" s="5">
        <v>914178</v>
      </c>
      <c r="L4" s="5">
        <v>731184</v>
      </c>
      <c r="M4" s="5">
        <v>861344</v>
      </c>
    </row>
    <row r="5" spans="1:13" ht="45">
      <c r="A5" s="15" t="s">
        <v>48</v>
      </c>
      <c r="B5" s="5">
        <v>1760</v>
      </c>
      <c r="C5" s="5">
        <v>1760</v>
      </c>
      <c r="D5" s="5">
        <v>2241</v>
      </c>
      <c r="E5" s="5">
        <v>2008</v>
      </c>
      <c r="F5" s="5">
        <v>2414</v>
      </c>
      <c r="G5" s="5">
        <v>1553</v>
      </c>
      <c r="H5" s="5">
        <v>1292</v>
      </c>
      <c r="I5" s="5">
        <v>4207</v>
      </c>
      <c r="J5" s="5">
        <v>2785</v>
      </c>
      <c r="K5" s="5">
        <v>2418</v>
      </c>
      <c r="L5" s="5">
        <v>2733</v>
      </c>
      <c r="M5" s="5">
        <v>2415</v>
      </c>
    </row>
    <row r="6" spans="1:13" ht="30">
      <c r="A6" s="15" t="s">
        <v>49</v>
      </c>
      <c r="B6" s="2" t="s">
        <v>50</v>
      </c>
      <c r="C6" s="2" t="s">
        <v>51</v>
      </c>
      <c r="D6" s="2"/>
      <c r="E6" s="2"/>
      <c r="F6" s="2"/>
      <c r="G6" s="2"/>
      <c r="H6" s="2"/>
      <c r="I6" s="2" t="s">
        <v>52</v>
      </c>
      <c r="J6" s="2" t="s">
        <v>53</v>
      </c>
      <c r="K6" s="2" t="s">
        <v>21</v>
      </c>
      <c r="L6" s="2" t="s">
        <v>54</v>
      </c>
      <c r="M6" s="2" t="s">
        <v>53</v>
      </c>
    </row>
    <row r="7" spans="1:13">
      <c r="A7" s="8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10"/>
    </row>
    <row r="8" spans="1:13" ht="15.75">
      <c r="A8" s="4" t="s">
        <v>55</v>
      </c>
      <c r="B8" s="11"/>
      <c r="C8" s="12"/>
      <c r="D8" s="12"/>
      <c r="E8" s="12"/>
      <c r="F8" s="12"/>
      <c r="G8" s="12"/>
      <c r="H8" s="12"/>
      <c r="I8" s="12"/>
      <c r="J8" s="12"/>
      <c r="K8" s="12"/>
      <c r="L8" s="12"/>
      <c r="M8" s="13"/>
    </row>
    <row r="9" spans="1:13">
      <c r="A9" s="15" t="s">
        <v>56</v>
      </c>
      <c r="B9" s="6">
        <v>1925</v>
      </c>
      <c r="C9" s="6">
        <v>325</v>
      </c>
      <c r="D9" s="6">
        <v>234</v>
      </c>
      <c r="E9" s="6">
        <v>497</v>
      </c>
      <c r="F9" s="6">
        <v>636</v>
      </c>
      <c r="G9" s="6">
        <v>558</v>
      </c>
      <c r="H9" s="6">
        <v>424</v>
      </c>
      <c r="I9" s="6">
        <v>896</v>
      </c>
      <c r="J9" s="6">
        <v>714</v>
      </c>
      <c r="K9" s="6">
        <v>523</v>
      </c>
      <c r="L9" s="6">
        <v>564</v>
      </c>
      <c r="M9" s="6">
        <v>1262</v>
      </c>
    </row>
    <row r="10" spans="1:13" ht="30">
      <c r="A10" s="15" t="s">
        <v>57</v>
      </c>
      <c r="B10" s="6">
        <v>23</v>
      </c>
      <c r="C10" s="6">
        <v>7</v>
      </c>
      <c r="D10" s="6">
        <v>7</v>
      </c>
      <c r="E10" s="6">
        <v>9</v>
      </c>
      <c r="F10" s="6">
        <v>4</v>
      </c>
      <c r="G10" s="6">
        <v>17</v>
      </c>
      <c r="H10" s="6">
        <v>16</v>
      </c>
      <c r="I10" s="6">
        <v>17</v>
      </c>
      <c r="J10" s="6">
        <v>11</v>
      </c>
      <c r="K10" s="6">
        <v>20</v>
      </c>
      <c r="L10" s="6">
        <v>22</v>
      </c>
      <c r="M10" s="6">
        <v>28</v>
      </c>
    </row>
    <row r="11" spans="1:13" ht="30">
      <c r="A11" s="15" t="s">
        <v>58</v>
      </c>
      <c r="B11" s="6">
        <v>5</v>
      </c>
      <c r="C11" s="6">
        <v>3</v>
      </c>
      <c r="D11" s="6">
        <v>1</v>
      </c>
      <c r="E11" s="6">
        <v>1</v>
      </c>
      <c r="F11" s="6">
        <v>2</v>
      </c>
      <c r="G11" s="6">
        <v>3</v>
      </c>
      <c r="H11" s="6">
        <v>2</v>
      </c>
      <c r="I11" s="6">
        <v>7</v>
      </c>
      <c r="J11" s="6">
        <v>1</v>
      </c>
      <c r="K11" s="6">
        <v>8</v>
      </c>
      <c r="L11" s="6">
        <v>9</v>
      </c>
      <c r="M11" s="6">
        <v>63</v>
      </c>
    </row>
    <row r="12" spans="1:13" ht="30">
      <c r="A12" s="15" t="s">
        <v>59</v>
      </c>
      <c r="B12" s="7">
        <f t="shared" ref="B12:K12" si="0">100-(100/B9*(B10+B11))</f>
        <v>98.545454545454547</v>
      </c>
      <c r="C12" s="7">
        <f t="shared" si="0"/>
        <v>96.92307692307692</v>
      </c>
      <c r="D12" s="7">
        <f t="shared" si="0"/>
        <v>96.581196581196579</v>
      </c>
      <c r="E12" s="7">
        <f t="shared" si="0"/>
        <v>97.987927565392354</v>
      </c>
      <c r="F12" s="7">
        <f t="shared" si="0"/>
        <v>99.056603773584911</v>
      </c>
      <c r="G12" s="7">
        <f t="shared" si="0"/>
        <v>96.415770609318997</v>
      </c>
      <c r="H12" s="7">
        <f t="shared" si="0"/>
        <v>95.754716981132077</v>
      </c>
      <c r="I12" s="7">
        <f t="shared" si="0"/>
        <v>97.321428571428569</v>
      </c>
      <c r="J12" s="7">
        <f t="shared" si="0"/>
        <v>98.319327731092443</v>
      </c>
      <c r="K12" s="7">
        <f t="shared" si="0"/>
        <v>94.646271510516257</v>
      </c>
      <c r="L12" s="7">
        <v>94.5</v>
      </c>
      <c r="M12" s="7">
        <f>100-(100/M9*(M10+M11))</f>
        <v>92.789223454833603</v>
      </c>
    </row>
    <row r="13" spans="1:13">
      <c r="A13" s="8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10"/>
    </row>
    <row r="14" spans="1:13" ht="31.5">
      <c r="A14" s="4" t="s">
        <v>60</v>
      </c>
      <c r="B14" s="11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3"/>
    </row>
    <row r="15" spans="1:13">
      <c r="A15" s="15" t="s">
        <v>61</v>
      </c>
      <c r="B15" s="6">
        <v>2154</v>
      </c>
      <c r="C15" s="6">
        <v>2734</v>
      </c>
      <c r="D15" s="6">
        <v>3474</v>
      </c>
      <c r="E15" s="6">
        <v>2811</v>
      </c>
      <c r="F15" s="6">
        <v>2663</v>
      </c>
      <c r="G15" s="6">
        <v>2361</v>
      </c>
      <c r="H15" s="6">
        <v>1362</v>
      </c>
      <c r="I15" s="6">
        <v>1117</v>
      </c>
      <c r="J15" s="6">
        <v>2495</v>
      </c>
      <c r="K15" s="6">
        <v>2687</v>
      </c>
      <c r="L15" s="6">
        <v>2130</v>
      </c>
      <c r="M15" s="6">
        <v>2123</v>
      </c>
    </row>
    <row r="16" spans="1:13">
      <c r="A16" s="8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10"/>
    </row>
    <row r="17" spans="1:13" ht="47.25">
      <c r="A17" s="4" t="s">
        <v>62</v>
      </c>
      <c r="B17" s="11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3"/>
    </row>
    <row r="18" spans="1:13" ht="30">
      <c r="A18" s="15" t="s">
        <v>63</v>
      </c>
      <c r="B18" s="3">
        <v>173</v>
      </c>
      <c r="C18" s="3">
        <v>172</v>
      </c>
      <c r="D18" s="3">
        <v>244</v>
      </c>
      <c r="E18" s="3">
        <v>183</v>
      </c>
      <c r="F18" s="3">
        <v>233</v>
      </c>
      <c r="G18" s="3">
        <v>251</v>
      </c>
      <c r="H18" s="3">
        <v>245</v>
      </c>
      <c r="I18" s="3">
        <v>242</v>
      </c>
      <c r="J18" s="3">
        <v>178</v>
      </c>
      <c r="K18" s="3">
        <v>216</v>
      </c>
      <c r="L18" s="3">
        <v>161</v>
      </c>
      <c r="M18" s="3">
        <v>97</v>
      </c>
    </row>
    <row r="19" spans="1:13" ht="45">
      <c r="A19" s="15" t="s">
        <v>64</v>
      </c>
      <c r="B19" s="3">
        <v>174</v>
      </c>
      <c r="C19" s="3">
        <v>103</v>
      </c>
      <c r="D19" s="3">
        <v>228</v>
      </c>
      <c r="E19" s="3">
        <v>313</v>
      </c>
      <c r="F19" s="3">
        <v>262</v>
      </c>
      <c r="G19" s="3">
        <v>218</v>
      </c>
      <c r="H19" s="3">
        <v>330</v>
      </c>
      <c r="I19" s="3">
        <v>343</v>
      </c>
      <c r="J19" s="3">
        <v>214</v>
      </c>
      <c r="K19" s="3">
        <v>196</v>
      </c>
      <c r="L19" s="3">
        <v>251</v>
      </c>
      <c r="M19" s="3">
        <v>97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est xmlns="fa59732e-337c-4dad-a685-7bd23a1954a7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490A5B0D7946344B84FF355A0B080B7" ma:contentTypeVersion="9" ma:contentTypeDescription="Crée un document." ma:contentTypeScope="" ma:versionID="6003252ce415412e4cbf37a512ba10be">
  <xsd:schema xmlns:xsd="http://www.w3.org/2001/XMLSchema" xmlns:xs="http://www.w3.org/2001/XMLSchema" xmlns:p="http://schemas.microsoft.com/office/2006/metadata/properties" xmlns:ns2="f0bce0e7-aa05-4c0c-84d4-f5675c6ca647" xmlns:ns3="fa59732e-337c-4dad-a685-7bd23a1954a7" targetNamespace="http://schemas.microsoft.com/office/2006/metadata/properties" ma:root="true" ma:fieldsID="37a5ad7f28cd8084af2033b9996c3766" ns2:_="" ns3:_="">
    <xsd:import namespace="f0bce0e7-aa05-4c0c-84d4-f5675c6ca647"/>
    <xsd:import namespace="fa59732e-337c-4dad-a685-7bd23a1954a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3:MediaServiceMetadata" minOccurs="0"/>
                <xsd:element ref="ns3:MediaServiceFastMetadata" minOccurs="0"/>
                <xsd:element ref="ns2:SharedWithDetails" minOccurs="0"/>
                <xsd:element ref="ns3:MediaServiceAutoTags" minOccurs="0"/>
                <xsd:element ref="ns3:MediaServiceDateTaken" minOccurs="0"/>
                <xsd:element ref="ns3:MediaServiceLocation" minOccurs="0"/>
                <xsd:element ref="ns3:MediaServiceOCR" minOccurs="0"/>
                <xsd:element ref="ns3:Tes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bce0e7-aa05-4c0c-84d4-f5675c6ca64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Partagé avec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Partagé avec dé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59732e-337c-4dad-a685-7bd23a1954a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9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4" nillable="true" ma:displayName="MediaServiceLocation" ma:internalName="MediaServiceLocatio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Test" ma:index="16" nillable="true" ma:displayName="Test" ma:description="test" ma:format="Dropdown" ma:internalName="Test">
      <xsd:simpleType>
        <xsd:restriction base="dms:Choice">
          <xsd:enumeration value="Choix 1"/>
          <xsd:enumeration value="Choix 2"/>
          <xsd:enumeration value="Choix 3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C23AB11-4067-42DC-BAE3-1B391C7B3BAE}"/>
</file>

<file path=customXml/itemProps2.xml><?xml version="1.0" encoding="utf-8"?>
<ds:datastoreItem xmlns:ds="http://schemas.openxmlformats.org/officeDocument/2006/customXml" ds:itemID="{8173BAE3-BD56-4DBA-9CB8-9F3999AF4B14}"/>
</file>

<file path=customXml/itemProps3.xml><?xml version="1.0" encoding="utf-8"?>
<ds:datastoreItem xmlns:ds="http://schemas.openxmlformats.org/officeDocument/2006/customXml" ds:itemID="{D0BA4B0C-C4FA-4E69-A1CA-041F0752727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Audrey DEREYMAEKER</dc:creator>
  <cp:keywords/>
  <dc:description/>
  <cp:lastModifiedBy/>
  <cp:revision/>
  <dcterms:created xsi:type="dcterms:W3CDTF">2018-10-16T10:25:23Z</dcterms:created>
  <dcterms:modified xsi:type="dcterms:W3CDTF">2019-02-20T20:36:35Z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0x0101004490A5B0D7946344B84FF355A0B080B7</vt:lpwstr>
  </property>
</Properties>
</file>